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2"/>
  </bookViews>
  <sheets>
    <sheet name="Intro" sheetId="1" r:id="rId1"/>
    <sheet name="PartPrac" sheetId="2" r:id="rId2"/>
    <sheet name="IntroForm" sheetId="3" r:id="rId3"/>
    <sheet name="IntroForm contd" sheetId="4" r:id="rId4"/>
  </sheets>
  <definedNames/>
  <calcPr fullCalcOnLoad="1"/>
</workbook>
</file>

<file path=xl/sharedStrings.xml><?xml version="1.0" encoding="utf-8"?>
<sst xmlns="http://schemas.openxmlformats.org/spreadsheetml/2006/main" count="145" uniqueCount="92">
  <si>
    <t>Expanding Brackets</t>
  </si>
  <si>
    <t>By the end of this unit you will be able to:</t>
  </si>
  <si>
    <r>
      <t xml:space="preserve">þ </t>
    </r>
    <r>
      <rPr>
        <sz val="12"/>
        <rFont val="Arial"/>
        <family val="0"/>
      </rPr>
      <t>Know that algebraic operations follow the same conventions and order of arthmetic operations</t>
    </r>
  </si>
  <si>
    <r>
      <t>þ</t>
    </r>
    <r>
      <rPr>
        <sz val="12"/>
        <rFont val="Arial"/>
        <family val="0"/>
      </rPr>
      <t xml:space="preserve"> Begin to multiply a single term over a bracket</t>
    </r>
  </si>
  <si>
    <t>KEYWORDS</t>
  </si>
  <si>
    <t>Brackets    Partition   Expression</t>
  </si>
  <si>
    <t>Problem</t>
  </si>
  <si>
    <t>36x8=</t>
  </si>
  <si>
    <t>You can partition 36 into 30 + 6</t>
  </si>
  <si>
    <t>30x8=240</t>
  </si>
  <si>
    <t>6x8=48</t>
  </si>
  <si>
    <t>240+48=288</t>
  </si>
  <si>
    <t>so</t>
  </si>
  <si>
    <t>546x7=</t>
  </si>
  <si>
    <t>500x7=      3500</t>
  </si>
  <si>
    <t>40x7=280</t>
  </si>
  <si>
    <t>6x7=42</t>
  </si>
  <si>
    <t>4(6x+5)=</t>
  </si>
  <si>
    <t>6x</t>
  </si>
  <si>
    <t>6x x 4=24x</t>
  </si>
  <si>
    <t>24x+20</t>
  </si>
  <si>
    <t>5x4=20</t>
  </si>
  <si>
    <t>Try This</t>
  </si>
  <si>
    <t xml:space="preserve"> (30+6) x 8=</t>
  </si>
  <si>
    <t>(500+40+6)x7=</t>
  </si>
  <si>
    <t xml:space="preserve">so:         </t>
  </si>
  <si>
    <t>3500+280+42=3822</t>
  </si>
  <si>
    <t>(6x+5)x4</t>
  </si>
  <si>
    <t>37x6=</t>
  </si>
  <si>
    <t>(30+7)x6</t>
  </si>
  <si>
    <t>30x6=180</t>
  </si>
  <si>
    <t>=</t>
  </si>
  <si>
    <t>58x3=</t>
  </si>
  <si>
    <t>(50x8)x3</t>
  </si>
  <si>
    <t>50x3=150</t>
  </si>
  <si>
    <t>8x3=24</t>
  </si>
  <si>
    <t>b.</t>
  </si>
  <si>
    <t>c.</t>
  </si>
  <si>
    <t>d.</t>
  </si>
  <si>
    <t>e.</t>
  </si>
  <si>
    <t>f.</t>
  </si>
  <si>
    <t>62X5=</t>
  </si>
  <si>
    <t>71x6=</t>
  </si>
  <si>
    <t>59x4=</t>
  </si>
  <si>
    <t>74x8=</t>
  </si>
  <si>
    <t>g.</t>
  </si>
  <si>
    <t>h.</t>
  </si>
  <si>
    <t>84x4=</t>
  </si>
  <si>
    <t>27x8=</t>
  </si>
  <si>
    <t>4(5t+9)=</t>
  </si>
  <si>
    <t>(5tx9)x4=</t>
  </si>
  <si>
    <t>Example</t>
  </si>
  <si>
    <t>5t</t>
  </si>
  <si>
    <t>5tx4=20t</t>
  </si>
  <si>
    <t>9x4=36</t>
  </si>
  <si>
    <t>20t+36</t>
  </si>
  <si>
    <t>8(7t+4)</t>
  </si>
  <si>
    <t>3(5t+8)</t>
  </si>
  <si>
    <t>6(7t+1)</t>
  </si>
  <si>
    <t>5(6t+2)</t>
  </si>
  <si>
    <t>6(3t+7)</t>
  </si>
  <si>
    <t>8(2t+7)</t>
  </si>
  <si>
    <t>4(8t+4)</t>
  </si>
  <si>
    <t>15t+24</t>
  </si>
  <si>
    <t>42t+6</t>
  </si>
  <si>
    <t>30t+10</t>
  </si>
  <si>
    <t>18t+42</t>
  </si>
  <si>
    <t>16t+56</t>
  </si>
  <si>
    <t>32t+16</t>
  </si>
  <si>
    <t>a</t>
  </si>
  <si>
    <t>b</t>
  </si>
  <si>
    <t>c</t>
  </si>
  <si>
    <t>d</t>
  </si>
  <si>
    <t>e</t>
  </si>
  <si>
    <t>f</t>
  </si>
  <si>
    <t>g</t>
  </si>
  <si>
    <t>3(6t+4)</t>
  </si>
  <si>
    <t>2(9t-1)</t>
  </si>
  <si>
    <t>4(4t-3)</t>
  </si>
  <si>
    <t>5(3t-6)</t>
  </si>
  <si>
    <t>5(2t+4)</t>
  </si>
  <si>
    <t>5(3t+2)</t>
  </si>
  <si>
    <t>15t+10</t>
  </si>
  <si>
    <t>18t+12</t>
  </si>
  <si>
    <t>18t-2</t>
  </si>
  <si>
    <t>16t-12</t>
  </si>
  <si>
    <t>15t-30</t>
  </si>
  <si>
    <t>10t+20</t>
  </si>
  <si>
    <t>Ü</t>
  </si>
  <si>
    <t>Click on Arrow to go to next page</t>
  </si>
  <si>
    <t>Û</t>
  </si>
  <si>
    <t>56t+32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</si>
</sst>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7">
    <font>
      <sz val="10"/>
      <name val="Arial"/>
      <family val="0"/>
    </font>
    <font>
      <sz val="18"/>
      <name val="Arial"/>
      <family val="2"/>
    </font>
    <font>
      <sz val="14"/>
      <name val="Arial"/>
      <family val="0"/>
    </font>
    <font>
      <sz val="12"/>
      <name val="Wingdings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u val="single"/>
      <sz val="10"/>
      <color indexed="12"/>
      <name val="Arial"/>
      <family val="0"/>
    </font>
    <font>
      <u val="single"/>
      <sz val="24"/>
      <color indexed="12"/>
      <name val="Wingdings"/>
      <family val="0"/>
    </font>
    <font>
      <u val="single"/>
      <sz val="10"/>
      <color indexed="36"/>
      <name val="Arial"/>
      <family val="0"/>
    </font>
    <font>
      <u val="single"/>
      <sz val="22"/>
      <color indexed="12"/>
      <name val="Wingdings"/>
      <family val="0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0" borderId="7" xfId="0" applyFont="1" applyBorder="1" applyAlignment="1">
      <alignment/>
    </xf>
    <xf numFmtId="0" fontId="5" fillId="3" borderId="7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8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8" xfId="0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5" xfId="0" applyFill="1" applyBorder="1" applyAlignment="1">
      <alignment/>
    </xf>
    <xf numFmtId="0" fontId="7" fillId="4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0" fillId="4" borderId="8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12" fillId="0" borderId="12" xfId="0" applyFont="1" applyBorder="1" applyAlignment="1">
      <alignment/>
    </xf>
    <xf numFmtId="0" fontId="14" fillId="5" borderId="9" xfId="20" applyFont="1" applyFill="1" applyBorder="1" applyAlignment="1">
      <alignment horizontal="center" vertical="center"/>
    </xf>
    <xf numFmtId="0" fontId="13" fillId="5" borderId="10" xfId="20" applyFill="1" applyBorder="1" applyAlignment="1">
      <alignment horizontal="center" vertical="center"/>
    </xf>
    <xf numFmtId="0" fontId="13" fillId="5" borderId="11" xfId="2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7" borderId="9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4" fillId="10" borderId="0" xfId="20" applyFont="1" applyFill="1" applyAlignment="1">
      <alignment horizontal="center" vertical="center"/>
    </xf>
    <xf numFmtId="0" fontId="13" fillId="10" borderId="0" xfId="20" applyFill="1" applyAlignment="1">
      <alignment horizontal="center" vertical="center"/>
    </xf>
    <xf numFmtId="0" fontId="16" fillId="8" borderId="9" xfId="20" applyFont="1" applyFill="1" applyBorder="1" applyAlignment="1">
      <alignment horizontal="center" vertical="center"/>
    </xf>
    <xf numFmtId="0" fontId="13" fillId="8" borderId="10" xfId="20" applyFill="1" applyBorder="1" applyAlignment="1">
      <alignment horizontal="center" vertical="center"/>
    </xf>
    <xf numFmtId="0" fontId="13" fillId="8" borderId="11" xfId="2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4" fillId="8" borderId="9" xfId="20" applyFont="1" applyFill="1" applyBorder="1" applyAlignment="1">
      <alignment horizontal="center"/>
    </xf>
    <xf numFmtId="0" fontId="13" fillId="8" borderId="10" xfId="20" applyFill="1" applyBorder="1" applyAlignment="1">
      <alignment horizontal="center"/>
    </xf>
    <xf numFmtId="0" fontId="13" fillId="8" borderId="11" xfId="20" applyFill="1" applyBorder="1" applyAlignment="1">
      <alignment horizontal="center"/>
    </xf>
    <xf numFmtId="0" fontId="14" fillId="11" borderId="9" xfId="20" applyFont="1" applyFill="1" applyBorder="1" applyAlignment="1">
      <alignment horizontal="center"/>
    </xf>
    <xf numFmtId="0" fontId="13" fillId="11" borderId="10" xfId="20" applyFill="1" applyBorder="1" applyAlignment="1">
      <alignment horizontal="center"/>
    </xf>
    <xf numFmtId="0" fontId="13" fillId="11" borderId="11" xfId="20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1" fillId="4" borderId="0" xfId="0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2"/>
  <sheetViews>
    <sheetView showGridLines="0" showRowColHeaders="0" workbookViewId="0" topLeftCell="A1">
      <selection activeCell="AA21" sqref="AA21:AC21"/>
    </sheetView>
  </sheetViews>
  <sheetFormatPr defaultColWidth="9.140625" defaultRowHeight="12.75"/>
  <cols>
    <col min="1" max="39" width="5.7109375" style="0" customWidth="1"/>
  </cols>
  <sheetData>
    <row r="1" spans="8:25" ht="24.75" customHeight="1" thickBot="1">
      <c r="H1" s="53" t="s">
        <v>0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ht="24.75" customHeight="1" thickBot="1"/>
    <row r="3" spans="2:30" ht="24.75" customHeight="1">
      <c r="B3" s="56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4"/>
      <c r="R3" s="4"/>
      <c r="S3" s="5"/>
      <c r="U3" s="13" t="s">
        <v>4</v>
      </c>
      <c r="V3" s="14"/>
      <c r="W3" s="14"/>
      <c r="X3" s="14"/>
      <c r="Y3" s="14"/>
      <c r="Z3" s="14"/>
      <c r="AA3" s="14"/>
      <c r="AB3" s="14"/>
      <c r="AC3" s="14"/>
      <c r="AD3" s="15"/>
    </row>
    <row r="4" spans="2:30" ht="24.75" customHeight="1">
      <c r="B4" s="6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9"/>
      <c r="U4" s="60" t="s">
        <v>5</v>
      </c>
      <c r="V4" s="61"/>
      <c r="W4" s="61"/>
      <c r="X4" s="61"/>
      <c r="Y4" s="61"/>
      <c r="Z4" s="61"/>
      <c r="AA4" s="61"/>
      <c r="AB4" s="61"/>
      <c r="AC4" s="61"/>
      <c r="AD4" s="62"/>
    </row>
    <row r="5" spans="2:30" ht="24.75" customHeight="1" thickBot="1">
      <c r="B5" s="58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10"/>
      <c r="S5" s="11"/>
      <c r="U5" s="63"/>
      <c r="V5" s="64"/>
      <c r="W5" s="64"/>
      <c r="X5" s="64"/>
      <c r="Y5" s="64"/>
      <c r="Z5" s="64"/>
      <c r="AA5" s="64"/>
      <c r="AB5" s="64"/>
      <c r="AC5" s="64"/>
      <c r="AD5" s="65"/>
    </row>
    <row r="6" ht="24.75" customHeight="1" thickBot="1"/>
    <row r="7" spans="2:26" ht="21" customHeight="1" thickBot="1">
      <c r="B7" s="12" t="s">
        <v>6</v>
      </c>
      <c r="C7" s="1"/>
      <c r="D7" s="1"/>
      <c r="E7" s="68" t="s">
        <v>7</v>
      </c>
      <c r="F7" s="68"/>
      <c r="G7" s="1"/>
      <c r="H7" s="1"/>
      <c r="I7" s="1"/>
      <c r="J7" s="66">
        <v>30</v>
      </c>
      <c r="K7" s="66"/>
      <c r="L7" s="66">
        <v>6</v>
      </c>
      <c r="M7" s="67"/>
      <c r="Q7" s="24" t="s">
        <v>22</v>
      </c>
      <c r="R7" s="17"/>
      <c r="S7" s="17"/>
      <c r="T7" s="74"/>
      <c r="U7" s="74"/>
      <c r="Y7" s="17"/>
      <c r="Z7" s="17"/>
    </row>
    <row r="8" spans="2:26" ht="24.75" customHeight="1">
      <c r="B8" s="73" t="s">
        <v>8</v>
      </c>
      <c r="C8" s="74"/>
      <c r="D8" s="74"/>
      <c r="E8" s="74"/>
      <c r="F8" s="74"/>
      <c r="G8" s="74"/>
      <c r="H8" s="74"/>
      <c r="I8" s="52">
        <v>8</v>
      </c>
      <c r="J8" s="48" t="s">
        <v>9</v>
      </c>
      <c r="K8" s="49"/>
      <c r="L8" s="48" t="s">
        <v>10</v>
      </c>
      <c r="M8" s="49"/>
      <c r="Q8" s="75" t="s">
        <v>28</v>
      </c>
      <c r="R8" s="75"/>
      <c r="S8" s="75" t="s">
        <v>29</v>
      </c>
      <c r="T8" s="75"/>
      <c r="U8" s="75"/>
      <c r="W8" s="89" t="str">
        <f>IF(ISBLANK(S8),"",IF(S8="(30+7)x6","Correct","Try Again"))</f>
        <v>Correct</v>
      </c>
      <c r="X8" s="80"/>
      <c r="Y8" s="17"/>
      <c r="Z8" s="17"/>
    </row>
    <row r="9" spans="2:26" ht="24.75" customHeight="1" thickBot="1">
      <c r="B9" s="16"/>
      <c r="C9" s="24" t="s">
        <v>12</v>
      </c>
      <c r="D9" s="24" t="s">
        <v>23</v>
      </c>
      <c r="E9" s="24"/>
      <c r="F9" s="17"/>
      <c r="G9" s="17"/>
      <c r="H9" s="17"/>
      <c r="I9" s="52"/>
      <c r="J9" s="50"/>
      <c r="K9" s="51"/>
      <c r="L9" s="50"/>
      <c r="M9" s="51"/>
      <c r="T9" s="18"/>
      <c r="U9" s="18"/>
      <c r="V9" s="17"/>
      <c r="W9" s="17"/>
      <c r="X9" s="17"/>
      <c r="Y9" s="17"/>
      <c r="Z9" s="17"/>
    </row>
    <row r="10" spans="2:26" ht="24.75" customHeight="1" thickBot="1">
      <c r="B10" s="28"/>
      <c r="C10" s="29" t="s">
        <v>12</v>
      </c>
      <c r="D10" s="19" t="s">
        <v>11</v>
      </c>
      <c r="E10" s="2"/>
      <c r="F10" s="2"/>
      <c r="G10" s="2"/>
      <c r="H10" s="2"/>
      <c r="I10" s="2"/>
      <c r="J10" s="2"/>
      <c r="K10" s="2"/>
      <c r="L10" s="2"/>
      <c r="M10" s="3"/>
      <c r="Q10" s="20"/>
      <c r="R10" s="78">
        <v>30</v>
      </c>
      <c r="S10" s="78"/>
      <c r="T10" s="78">
        <v>7</v>
      </c>
      <c r="U10" s="78"/>
      <c r="Z10" s="17"/>
    </row>
    <row r="11" spans="17:26" ht="24.75" customHeight="1" thickBot="1">
      <c r="Q11" s="76">
        <v>6</v>
      </c>
      <c r="R11" s="48" t="s">
        <v>30</v>
      </c>
      <c r="S11" s="49"/>
      <c r="T11" s="48" t="s">
        <v>16</v>
      </c>
      <c r="U11" s="49"/>
      <c r="V11" s="88" t="s">
        <v>31</v>
      </c>
      <c r="W11" s="84">
        <v>222</v>
      </c>
      <c r="X11" s="85"/>
      <c r="Y11" s="79" t="str">
        <f>IF(ISBLANK(W11),"",IF(W11=222,"Correct","Try Again"))</f>
        <v>Correct</v>
      </c>
      <c r="Z11" s="80"/>
    </row>
    <row r="12" spans="2:24" ht="21" customHeight="1" thickBot="1">
      <c r="B12" s="12" t="s">
        <v>6</v>
      </c>
      <c r="C12" s="1"/>
      <c r="D12" s="1"/>
      <c r="E12" s="68" t="s">
        <v>13</v>
      </c>
      <c r="F12" s="68"/>
      <c r="G12" s="1"/>
      <c r="H12" s="66">
        <v>500</v>
      </c>
      <c r="I12" s="66"/>
      <c r="J12" s="66">
        <v>40</v>
      </c>
      <c r="K12" s="66"/>
      <c r="L12" s="66">
        <v>6</v>
      </c>
      <c r="M12" s="67"/>
      <c r="Q12" s="77"/>
      <c r="R12" s="81"/>
      <c r="S12" s="82"/>
      <c r="T12" s="81"/>
      <c r="U12" s="82"/>
      <c r="V12" s="88"/>
      <c r="W12" s="86"/>
      <c r="X12" s="87"/>
    </row>
    <row r="13" spans="2:21" ht="24.75" customHeight="1">
      <c r="B13" s="27" t="s">
        <v>12</v>
      </c>
      <c r="C13" s="26" t="s">
        <v>24</v>
      </c>
      <c r="D13" s="26"/>
      <c r="E13" s="26"/>
      <c r="F13" s="17"/>
      <c r="G13" s="52">
        <v>7</v>
      </c>
      <c r="H13" s="69" t="s">
        <v>14</v>
      </c>
      <c r="I13" s="70"/>
      <c r="J13" s="48" t="s">
        <v>15</v>
      </c>
      <c r="K13" s="49"/>
      <c r="L13" s="48" t="s">
        <v>16</v>
      </c>
      <c r="M13" s="49"/>
      <c r="R13" s="83" t="str">
        <f>IF(ISBLANK(R11),"",IF(R11="30x6=180","Correct","Try Again"))</f>
        <v>Correct</v>
      </c>
      <c r="S13" s="83"/>
      <c r="T13" s="83" t="str">
        <f>IF(ISBLANK(T11),"",IF(T11="6x7=42","Correct","Try Again"))</f>
        <v>Correct</v>
      </c>
      <c r="U13" s="83"/>
    </row>
    <row r="14" spans="2:13" ht="24.75" customHeight="1" thickBot="1">
      <c r="B14" s="27"/>
      <c r="C14" s="17"/>
      <c r="D14" s="17"/>
      <c r="E14" s="17"/>
      <c r="F14" s="17"/>
      <c r="G14" s="52"/>
      <c r="H14" s="71"/>
      <c r="I14" s="72"/>
      <c r="J14" s="50"/>
      <c r="K14" s="51"/>
      <c r="L14" s="50"/>
      <c r="M14" s="51"/>
    </row>
    <row r="15" spans="2:26" ht="24.75" customHeight="1" thickBot="1">
      <c r="B15" s="21" t="s">
        <v>25</v>
      </c>
      <c r="C15" s="22" t="s">
        <v>26</v>
      </c>
      <c r="D15" s="22"/>
      <c r="E15" s="2"/>
      <c r="F15" s="2"/>
      <c r="G15" s="2"/>
      <c r="H15" s="2"/>
      <c r="I15" s="2"/>
      <c r="J15" s="2"/>
      <c r="K15" s="2"/>
      <c r="L15" s="2"/>
      <c r="M15" s="3"/>
      <c r="Q15" s="24" t="s">
        <v>36</v>
      </c>
      <c r="R15" s="17"/>
      <c r="S15" s="17"/>
      <c r="T15" s="74"/>
      <c r="U15" s="74"/>
      <c r="Y15" s="17"/>
      <c r="Z15" s="17"/>
    </row>
    <row r="16" spans="17:26" ht="24" customHeight="1" thickBot="1">
      <c r="Q16" s="75" t="s">
        <v>32</v>
      </c>
      <c r="R16" s="75"/>
      <c r="S16" s="75" t="s">
        <v>33</v>
      </c>
      <c r="T16" s="75"/>
      <c r="U16" s="75"/>
      <c r="W16" s="89" t="str">
        <f>IF(ISBLANK(S16),"",IF(S16="(50x8)x3","Correct","Try Again"))</f>
        <v>Correct</v>
      </c>
      <c r="X16" s="80"/>
      <c r="Y16" s="17"/>
      <c r="Z16" s="17"/>
    </row>
    <row r="17" spans="2:26" ht="21.75" customHeight="1" thickBot="1">
      <c r="B17" s="12" t="s">
        <v>6</v>
      </c>
      <c r="C17" s="1"/>
      <c r="D17" s="1"/>
      <c r="E17" s="23" t="s">
        <v>17</v>
      </c>
      <c r="F17" s="23"/>
      <c r="G17" s="1"/>
      <c r="H17" s="1"/>
      <c r="I17" s="1"/>
      <c r="J17" s="66" t="s">
        <v>18</v>
      </c>
      <c r="K17" s="66"/>
      <c r="L17" s="66">
        <v>5</v>
      </c>
      <c r="M17" s="67"/>
      <c r="T17" s="18"/>
      <c r="U17" s="18"/>
      <c r="V17" s="17"/>
      <c r="W17" s="17"/>
      <c r="X17" s="17"/>
      <c r="Y17" s="17"/>
      <c r="Z17" s="17"/>
    </row>
    <row r="18" spans="2:26" ht="24.75" customHeight="1" thickBot="1">
      <c r="B18" s="27" t="s">
        <v>12</v>
      </c>
      <c r="C18" s="26" t="s">
        <v>27</v>
      </c>
      <c r="D18" s="26"/>
      <c r="E18" s="26"/>
      <c r="F18" s="17"/>
      <c r="G18" s="17"/>
      <c r="H18" s="17"/>
      <c r="I18" s="52">
        <v>4</v>
      </c>
      <c r="J18" s="48" t="s">
        <v>19</v>
      </c>
      <c r="K18" s="49"/>
      <c r="L18" s="48" t="s">
        <v>21</v>
      </c>
      <c r="M18" s="49"/>
      <c r="Q18" s="20"/>
      <c r="R18" s="78">
        <v>50</v>
      </c>
      <c r="S18" s="78"/>
      <c r="T18" s="78">
        <v>8</v>
      </c>
      <c r="U18" s="78"/>
      <c r="Z18" s="17"/>
    </row>
    <row r="19" spans="2:26" ht="24.75" customHeight="1" thickBot="1">
      <c r="B19" s="73"/>
      <c r="C19" s="74"/>
      <c r="D19" s="74"/>
      <c r="E19" s="74"/>
      <c r="F19" s="74"/>
      <c r="G19" s="74"/>
      <c r="H19" s="74"/>
      <c r="I19" s="52"/>
      <c r="J19" s="50"/>
      <c r="K19" s="51"/>
      <c r="L19" s="50"/>
      <c r="M19" s="51"/>
      <c r="Q19" s="76">
        <v>3</v>
      </c>
      <c r="R19" s="48" t="s">
        <v>34</v>
      </c>
      <c r="S19" s="49"/>
      <c r="T19" s="48" t="s">
        <v>35</v>
      </c>
      <c r="U19" s="49"/>
      <c r="V19" s="88" t="s">
        <v>31</v>
      </c>
      <c r="W19" s="84">
        <v>174</v>
      </c>
      <c r="X19" s="85"/>
      <c r="Y19" s="79" t="str">
        <f>IF(ISBLANK(W19),"",IF(W19=174,"Correct","Try Again"))</f>
        <v>Correct</v>
      </c>
      <c r="Z19" s="80"/>
    </row>
    <row r="20" spans="2:24" ht="24.75" customHeight="1" thickBot="1">
      <c r="B20" s="25" t="s">
        <v>12</v>
      </c>
      <c r="C20" s="19" t="s">
        <v>20</v>
      </c>
      <c r="D20" s="2"/>
      <c r="E20" s="2"/>
      <c r="F20" s="2"/>
      <c r="G20" s="2"/>
      <c r="H20" s="2"/>
      <c r="I20" s="2"/>
      <c r="J20" s="2"/>
      <c r="K20" s="2"/>
      <c r="L20" s="2"/>
      <c r="M20" s="3"/>
      <c r="Q20" s="77"/>
      <c r="R20" s="81"/>
      <c r="S20" s="82"/>
      <c r="T20" s="81"/>
      <c r="U20" s="82"/>
      <c r="V20" s="88"/>
      <c r="W20" s="86"/>
      <c r="X20" s="87"/>
    </row>
    <row r="21" spans="18:29" ht="24.75" customHeight="1" thickBot="1">
      <c r="R21" s="83" t="str">
        <f>IF(ISBLANK(R19),"",IF(R19="50x3=150","Correct","Try Again"))</f>
        <v>Correct</v>
      </c>
      <c r="S21" s="83"/>
      <c r="T21" s="83" t="str">
        <f>IF(ISBLANK(T19),"",IF(T19="8x3=24","Correct","Try Again"))</f>
        <v>Correct</v>
      </c>
      <c r="U21" s="83"/>
      <c r="AA21" s="44" t="s">
        <v>88</v>
      </c>
      <c r="AB21" s="45"/>
      <c r="AC21" s="46"/>
    </row>
    <row r="22" spans="27:29" ht="24.75" customHeight="1">
      <c r="AA22" s="47" t="s">
        <v>89</v>
      </c>
      <c r="AB22" s="47"/>
      <c r="AC22" s="47"/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</sheetData>
  <mergeCells count="55">
    <mergeCell ref="W8:X8"/>
    <mergeCell ref="W16:X16"/>
    <mergeCell ref="V19:V20"/>
    <mergeCell ref="W19:X20"/>
    <mergeCell ref="Y19:Z19"/>
    <mergeCell ref="R21:S21"/>
    <mergeCell ref="T21:U21"/>
    <mergeCell ref="R18:S18"/>
    <mergeCell ref="T18:U18"/>
    <mergeCell ref="Q19:Q20"/>
    <mergeCell ref="R19:S20"/>
    <mergeCell ref="T19:U20"/>
    <mergeCell ref="W11:X12"/>
    <mergeCell ref="V11:V12"/>
    <mergeCell ref="Q16:R16"/>
    <mergeCell ref="S16:U16"/>
    <mergeCell ref="Y11:Z11"/>
    <mergeCell ref="T15:U15"/>
    <mergeCell ref="T10:U10"/>
    <mergeCell ref="R11:S12"/>
    <mergeCell ref="T11:U12"/>
    <mergeCell ref="R13:S13"/>
    <mergeCell ref="T13:U13"/>
    <mergeCell ref="I18:I19"/>
    <mergeCell ref="J18:K19"/>
    <mergeCell ref="L18:M19"/>
    <mergeCell ref="B19:H19"/>
    <mergeCell ref="E12:F12"/>
    <mergeCell ref="H13:I14"/>
    <mergeCell ref="J13:K14"/>
    <mergeCell ref="L13:M14"/>
    <mergeCell ref="G13:G14"/>
    <mergeCell ref="H12:I12"/>
    <mergeCell ref="J12:K12"/>
    <mergeCell ref="L12:M12"/>
    <mergeCell ref="I8:I9"/>
    <mergeCell ref="H1:Y1"/>
    <mergeCell ref="B3:P3"/>
    <mergeCell ref="B5:Q5"/>
    <mergeCell ref="U4:AD5"/>
    <mergeCell ref="J7:K7"/>
    <mergeCell ref="L7:M7"/>
    <mergeCell ref="E7:F7"/>
    <mergeCell ref="B8:H8"/>
    <mergeCell ref="T7:U7"/>
    <mergeCell ref="AA21:AC21"/>
    <mergeCell ref="AA22:AC22"/>
    <mergeCell ref="J8:K9"/>
    <mergeCell ref="L8:M9"/>
    <mergeCell ref="J17:K17"/>
    <mergeCell ref="L17:M17"/>
    <mergeCell ref="S8:U8"/>
    <mergeCell ref="Q8:R8"/>
    <mergeCell ref="Q11:Q12"/>
    <mergeCell ref="R10:S10"/>
  </mergeCells>
  <hyperlinks>
    <hyperlink ref="AA21:AC21" location="PartPrac!A1" display="Ü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showGridLines="0" showRowColHeaders="0" workbookViewId="0" topLeftCell="A1">
      <selection activeCell="AB24" sqref="AB24:AD24"/>
    </sheetView>
  </sheetViews>
  <sheetFormatPr defaultColWidth="9.140625" defaultRowHeight="12.75"/>
  <cols>
    <col min="1" max="39" width="5.7109375" style="0" customWidth="1"/>
  </cols>
  <sheetData>
    <row r="1" spans="1:25" ht="24.75" customHeight="1" thickBot="1">
      <c r="A1" s="43"/>
      <c r="H1" s="53" t="s">
        <v>0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ht="6" customHeight="1"/>
    <row r="3" spans="4:25" ht="24.75" customHeight="1">
      <c r="D3" s="24" t="s">
        <v>37</v>
      </c>
      <c r="E3" s="17"/>
      <c r="F3" s="17"/>
      <c r="G3" s="74"/>
      <c r="H3" s="74"/>
      <c r="L3" s="17"/>
      <c r="M3" s="17"/>
      <c r="P3" s="24" t="s">
        <v>38</v>
      </c>
      <c r="Q3" s="17"/>
      <c r="R3" s="17"/>
      <c r="S3" s="74"/>
      <c r="T3" s="74"/>
      <c r="X3" s="17"/>
      <c r="Y3" s="17"/>
    </row>
    <row r="4" spans="4:25" ht="24.75" customHeight="1">
      <c r="D4" s="75" t="s">
        <v>41</v>
      </c>
      <c r="E4" s="75"/>
      <c r="F4" s="75"/>
      <c r="G4" s="75"/>
      <c r="H4" s="75"/>
      <c r="J4" s="95"/>
      <c r="K4" s="95"/>
      <c r="L4" s="17"/>
      <c r="M4" s="17"/>
      <c r="P4" s="75" t="s">
        <v>42</v>
      </c>
      <c r="Q4" s="75"/>
      <c r="R4" s="75"/>
      <c r="S4" s="75"/>
      <c r="T4" s="75"/>
      <c r="V4" s="95"/>
      <c r="W4" s="95"/>
      <c r="X4" s="17"/>
      <c r="Y4" s="17"/>
    </row>
    <row r="5" spans="7:25" ht="5.25" customHeight="1">
      <c r="G5" s="18"/>
      <c r="H5" s="18"/>
      <c r="I5" s="17"/>
      <c r="J5" s="17"/>
      <c r="K5" s="17"/>
      <c r="L5" s="17"/>
      <c r="M5" s="17"/>
      <c r="S5" s="18"/>
      <c r="T5" s="18"/>
      <c r="U5" s="17"/>
      <c r="V5" s="17"/>
      <c r="W5" s="17"/>
      <c r="X5" s="17"/>
      <c r="Y5" s="17"/>
    </row>
    <row r="6" spans="4:25" ht="24.75" customHeight="1" thickBot="1">
      <c r="D6" s="20"/>
      <c r="E6" s="78"/>
      <c r="F6" s="78"/>
      <c r="G6" s="78"/>
      <c r="H6" s="78"/>
      <c r="M6" s="17"/>
      <c r="P6" s="20"/>
      <c r="Q6" s="78"/>
      <c r="R6" s="78"/>
      <c r="S6" s="78"/>
      <c r="T6" s="78"/>
      <c r="Y6" s="17"/>
    </row>
    <row r="7" spans="4:25" ht="24.75" customHeight="1">
      <c r="D7" s="76"/>
      <c r="E7" s="48"/>
      <c r="F7" s="49"/>
      <c r="G7" s="48"/>
      <c r="H7" s="49"/>
      <c r="I7" s="88" t="s">
        <v>31</v>
      </c>
      <c r="J7" s="84">
        <v>310</v>
      </c>
      <c r="K7" s="85"/>
      <c r="L7" s="79" t="str">
        <f>IF(ISBLANK(J7),"",IF(J7=310,"Correct","Try Again"))</f>
        <v>Correct</v>
      </c>
      <c r="M7" s="80"/>
      <c r="P7" s="76"/>
      <c r="Q7" s="48"/>
      <c r="R7" s="49"/>
      <c r="S7" s="48"/>
      <c r="T7" s="49"/>
      <c r="U7" s="88" t="s">
        <v>31</v>
      </c>
      <c r="V7" s="84">
        <v>426</v>
      </c>
      <c r="W7" s="85"/>
      <c r="X7" s="79" t="str">
        <f>IF(ISBLANK(V7),"",IF(V7=426,"Correct","Try Again"))</f>
        <v>Correct</v>
      </c>
      <c r="Y7" s="80"/>
    </row>
    <row r="8" spans="4:23" ht="24.75" customHeight="1" thickBot="1">
      <c r="D8" s="77"/>
      <c r="E8" s="50"/>
      <c r="F8" s="51"/>
      <c r="G8" s="50"/>
      <c r="H8" s="51"/>
      <c r="I8" s="88"/>
      <c r="J8" s="86"/>
      <c r="K8" s="87"/>
      <c r="P8" s="77"/>
      <c r="Q8" s="50"/>
      <c r="R8" s="51"/>
      <c r="S8" s="50"/>
      <c r="T8" s="51"/>
      <c r="U8" s="88"/>
      <c r="V8" s="86"/>
      <c r="W8" s="87"/>
    </row>
    <row r="9" ht="6" customHeight="1"/>
    <row r="10" spans="4:25" ht="18" customHeight="1">
      <c r="D10" s="24" t="s">
        <v>39</v>
      </c>
      <c r="E10" s="17"/>
      <c r="F10" s="17"/>
      <c r="G10" s="74"/>
      <c r="H10" s="74"/>
      <c r="L10" s="17"/>
      <c r="M10" s="17"/>
      <c r="P10" s="24" t="s">
        <v>40</v>
      </c>
      <c r="Q10" s="17"/>
      <c r="R10" s="17"/>
      <c r="S10" s="74"/>
      <c r="T10" s="74"/>
      <c r="X10" s="17"/>
      <c r="Y10" s="17"/>
    </row>
    <row r="11" spans="4:25" ht="24.75" customHeight="1">
      <c r="D11" s="75" t="s">
        <v>43</v>
      </c>
      <c r="E11" s="75"/>
      <c r="F11" s="75"/>
      <c r="G11" s="75"/>
      <c r="H11" s="75"/>
      <c r="J11" s="95"/>
      <c r="K11" s="95"/>
      <c r="L11" s="17"/>
      <c r="M11" s="17"/>
      <c r="P11" s="75" t="s">
        <v>44</v>
      </c>
      <c r="Q11" s="75"/>
      <c r="R11" s="75"/>
      <c r="S11" s="75"/>
      <c r="T11" s="75"/>
      <c r="V11" s="95"/>
      <c r="W11" s="95"/>
      <c r="X11" s="17"/>
      <c r="Y11" s="17"/>
    </row>
    <row r="12" spans="7:25" ht="7.5" customHeight="1">
      <c r="G12" s="18"/>
      <c r="H12" s="18"/>
      <c r="I12" s="17"/>
      <c r="J12" s="17"/>
      <c r="K12" s="17"/>
      <c r="L12" s="17"/>
      <c r="M12" s="17"/>
      <c r="S12" s="18"/>
      <c r="T12" s="18"/>
      <c r="U12" s="17"/>
      <c r="V12" s="17"/>
      <c r="W12" s="17"/>
      <c r="X12" s="17"/>
      <c r="Y12" s="17"/>
    </row>
    <row r="13" spans="4:25" ht="24.75" customHeight="1" thickBot="1">
      <c r="D13" s="20"/>
      <c r="E13" s="78"/>
      <c r="F13" s="78"/>
      <c r="G13" s="78"/>
      <c r="H13" s="78"/>
      <c r="M13" s="17"/>
      <c r="P13" s="20"/>
      <c r="Q13" s="78"/>
      <c r="R13" s="78"/>
      <c r="S13" s="78"/>
      <c r="T13" s="78"/>
      <c r="Y13" s="17"/>
    </row>
    <row r="14" spans="4:25" ht="24.75" customHeight="1">
      <c r="D14" s="76"/>
      <c r="E14" s="48"/>
      <c r="F14" s="49"/>
      <c r="G14" s="48"/>
      <c r="H14" s="49"/>
      <c r="I14" s="88" t="s">
        <v>31</v>
      </c>
      <c r="J14" s="84">
        <v>236</v>
      </c>
      <c r="K14" s="96"/>
      <c r="L14" s="89" t="str">
        <f>IF(ISBLANK(J14),"",IF(J14=236,"Correct","Try Again"))</f>
        <v>Correct</v>
      </c>
      <c r="M14" s="80"/>
      <c r="P14" s="76"/>
      <c r="Q14" s="48"/>
      <c r="R14" s="49"/>
      <c r="S14" s="48"/>
      <c r="T14" s="49"/>
      <c r="U14" s="88" t="s">
        <v>31</v>
      </c>
      <c r="V14" s="84">
        <v>592</v>
      </c>
      <c r="W14" s="85"/>
      <c r="X14" s="79" t="str">
        <f>IF(ISBLANK(V14),"",IF(V14=592,"Correct","Try Again"))</f>
        <v>Correct</v>
      </c>
      <c r="Y14" s="80"/>
    </row>
    <row r="15" spans="4:23" ht="24.75" customHeight="1" thickBot="1">
      <c r="D15" s="77"/>
      <c r="E15" s="50"/>
      <c r="F15" s="51"/>
      <c r="G15" s="50"/>
      <c r="H15" s="51"/>
      <c r="I15" s="88"/>
      <c r="J15" s="86"/>
      <c r="K15" s="87"/>
      <c r="P15" s="77"/>
      <c r="Q15" s="50"/>
      <c r="R15" s="51"/>
      <c r="S15" s="50"/>
      <c r="T15" s="51"/>
      <c r="U15" s="88"/>
      <c r="V15" s="86"/>
      <c r="W15" s="87"/>
    </row>
    <row r="16" ht="6.75" customHeight="1"/>
    <row r="17" spans="4:25" ht="17.25" customHeight="1">
      <c r="D17" s="24" t="s">
        <v>45</v>
      </c>
      <c r="E17" s="17"/>
      <c r="F17" s="17"/>
      <c r="G17" s="74"/>
      <c r="H17" s="74"/>
      <c r="L17" s="17"/>
      <c r="M17" s="17"/>
      <c r="P17" s="24" t="s">
        <v>46</v>
      </c>
      <c r="Q17" s="17"/>
      <c r="R17" s="17"/>
      <c r="S17" s="74"/>
      <c r="T17" s="74"/>
      <c r="X17" s="17"/>
      <c r="Y17" s="17"/>
    </row>
    <row r="18" spans="4:25" ht="24.75" customHeight="1">
      <c r="D18" s="75" t="s">
        <v>47</v>
      </c>
      <c r="E18" s="75"/>
      <c r="F18" s="75"/>
      <c r="G18" s="75"/>
      <c r="H18" s="75"/>
      <c r="J18" s="95"/>
      <c r="K18" s="95"/>
      <c r="L18" s="17"/>
      <c r="M18" s="17"/>
      <c r="P18" s="75" t="s">
        <v>48</v>
      </c>
      <c r="Q18" s="75"/>
      <c r="R18" s="75"/>
      <c r="S18" s="75"/>
      <c r="T18" s="75"/>
      <c r="V18" s="95"/>
      <c r="W18" s="95"/>
      <c r="X18" s="17"/>
      <c r="Y18" s="17"/>
    </row>
    <row r="19" spans="7:25" ht="12" customHeight="1">
      <c r="G19" s="18"/>
      <c r="H19" s="18"/>
      <c r="I19" s="17"/>
      <c r="J19" s="17"/>
      <c r="K19" s="17"/>
      <c r="L19" s="17"/>
      <c r="M19" s="17"/>
      <c r="S19" s="18"/>
      <c r="T19" s="18"/>
      <c r="U19" s="17"/>
      <c r="V19" s="17"/>
      <c r="W19" s="17"/>
      <c r="X19" s="17"/>
      <c r="Y19" s="17"/>
    </row>
    <row r="20" spans="4:25" ht="24.75" customHeight="1" thickBot="1">
      <c r="D20" s="20"/>
      <c r="E20" s="78"/>
      <c r="F20" s="78"/>
      <c r="G20" s="78"/>
      <c r="H20" s="78"/>
      <c r="M20" s="17"/>
      <c r="P20" s="20"/>
      <c r="Q20" s="78"/>
      <c r="R20" s="78"/>
      <c r="S20" s="78"/>
      <c r="T20" s="78"/>
      <c r="Y20" s="17"/>
    </row>
    <row r="21" spans="4:25" ht="24.75" customHeight="1">
      <c r="D21" s="76"/>
      <c r="E21" s="48"/>
      <c r="F21" s="49"/>
      <c r="G21" s="48"/>
      <c r="H21" s="49"/>
      <c r="I21" s="88" t="s">
        <v>31</v>
      </c>
      <c r="J21" s="84">
        <v>336</v>
      </c>
      <c r="K21" s="85"/>
      <c r="L21" s="79" t="str">
        <f>IF(ISBLANK(J21),"",IF(J21=336,"Correct","Try Again"))</f>
        <v>Correct</v>
      </c>
      <c r="M21" s="80"/>
      <c r="P21" s="76"/>
      <c r="Q21" s="48"/>
      <c r="R21" s="49"/>
      <c r="S21" s="48"/>
      <c r="T21" s="49"/>
      <c r="U21" s="88" t="s">
        <v>31</v>
      </c>
      <c r="V21" s="84">
        <v>216</v>
      </c>
      <c r="W21" s="85"/>
      <c r="X21" s="79" t="str">
        <f>IF(ISBLANK(V21),"",IF(V21=216,"Correct","Try Again"))</f>
        <v>Correct</v>
      </c>
      <c r="Y21" s="80"/>
    </row>
    <row r="22" spans="4:23" ht="24.75" customHeight="1" thickBot="1">
      <c r="D22" s="77"/>
      <c r="E22" s="50"/>
      <c r="F22" s="51"/>
      <c r="G22" s="50"/>
      <c r="H22" s="51"/>
      <c r="I22" s="88"/>
      <c r="J22" s="86"/>
      <c r="K22" s="87"/>
      <c r="P22" s="77"/>
      <c r="Q22" s="50"/>
      <c r="R22" s="51"/>
      <c r="S22" s="50"/>
      <c r="T22" s="51"/>
      <c r="U22" s="88"/>
      <c r="V22" s="86"/>
      <c r="W22" s="87"/>
    </row>
    <row r="23" ht="24.75" customHeight="1" thickBot="1"/>
    <row r="24" spans="2:30" ht="24.75" customHeight="1" thickBot="1">
      <c r="B24" s="90" t="s">
        <v>90</v>
      </c>
      <c r="C24" s="91"/>
      <c r="D24" s="91"/>
      <c r="AB24" s="92" t="s">
        <v>88</v>
      </c>
      <c r="AC24" s="93"/>
      <c r="AD24" s="94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</sheetData>
  <mergeCells count="75">
    <mergeCell ref="X21:Y21"/>
    <mergeCell ref="Q20:R20"/>
    <mergeCell ref="S20:T20"/>
    <mergeCell ref="P18:Q18"/>
    <mergeCell ref="R18:T18"/>
    <mergeCell ref="U21:U22"/>
    <mergeCell ref="V21:W22"/>
    <mergeCell ref="D21:D22"/>
    <mergeCell ref="E21:F22"/>
    <mergeCell ref="G21:H22"/>
    <mergeCell ref="V18:W18"/>
    <mergeCell ref="I21:I22"/>
    <mergeCell ref="J21:K22"/>
    <mergeCell ref="L21:M21"/>
    <mergeCell ref="P21:P22"/>
    <mergeCell ref="Q21:R22"/>
    <mergeCell ref="S21:T22"/>
    <mergeCell ref="D18:E18"/>
    <mergeCell ref="F18:H18"/>
    <mergeCell ref="J18:K18"/>
    <mergeCell ref="E20:F20"/>
    <mergeCell ref="G20:H20"/>
    <mergeCell ref="X14:Y14"/>
    <mergeCell ref="Q13:R13"/>
    <mergeCell ref="S13:T13"/>
    <mergeCell ref="G17:H17"/>
    <mergeCell ref="S17:T17"/>
    <mergeCell ref="P11:Q11"/>
    <mergeCell ref="R11:T11"/>
    <mergeCell ref="U14:U15"/>
    <mergeCell ref="V14:W15"/>
    <mergeCell ref="D14:D15"/>
    <mergeCell ref="E14:F15"/>
    <mergeCell ref="G14:H15"/>
    <mergeCell ref="V11:W11"/>
    <mergeCell ref="I14:I15"/>
    <mergeCell ref="J14:K15"/>
    <mergeCell ref="L14:M14"/>
    <mergeCell ref="P14:P15"/>
    <mergeCell ref="Q14:R15"/>
    <mergeCell ref="S14:T15"/>
    <mergeCell ref="D11:E11"/>
    <mergeCell ref="F11:H11"/>
    <mergeCell ref="J11:K11"/>
    <mergeCell ref="E13:F13"/>
    <mergeCell ref="G13:H13"/>
    <mergeCell ref="Q7:R8"/>
    <mergeCell ref="U7:U8"/>
    <mergeCell ref="Q6:R6"/>
    <mergeCell ref="G10:H10"/>
    <mergeCell ref="S10:T10"/>
    <mergeCell ref="S3:T3"/>
    <mergeCell ref="P4:Q4"/>
    <mergeCell ref="R4:T4"/>
    <mergeCell ref="V4:W4"/>
    <mergeCell ref="S7:T8"/>
    <mergeCell ref="V7:W8"/>
    <mergeCell ref="L7:M7"/>
    <mergeCell ref="D4:E4"/>
    <mergeCell ref="F4:H4"/>
    <mergeCell ref="J4:K4"/>
    <mergeCell ref="G6:H6"/>
    <mergeCell ref="E6:F6"/>
    <mergeCell ref="S6:T6"/>
    <mergeCell ref="P7:P8"/>
    <mergeCell ref="H1:Y1"/>
    <mergeCell ref="G3:H3"/>
    <mergeCell ref="B24:D24"/>
    <mergeCell ref="AB24:AD24"/>
    <mergeCell ref="D7:D8"/>
    <mergeCell ref="G7:H8"/>
    <mergeCell ref="I7:I8"/>
    <mergeCell ref="J7:K8"/>
    <mergeCell ref="E7:F8"/>
    <mergeCell ref="X7:Y7"/>
  </mergeCells>
  <hyperlinks>
    <hyperlink ref="B24:D24" location="Intro!A1" display="Û"/>
    <hyperlink ref="AB24:AD24" location="IntroForm!A1" display="Ü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31"/>
  <sheetViews>
    <sheetView showGridLines="0" showRowColHeaders="0" tabSelected="1" workbookViewId="0" topLeftCell="A1">
      <selection activeCell="X15" sqref="X15"/>
    </sheetView>
  </sheetViews>
  <sheetFormatPr defaultColWidth="9.140625" defaultRowHeight="12.75"/>
  <cols>
    <col min="1" max="29" width="5.7109375" style="0" customWidth="1"/>
    <col min="30" max="30" width="5.57421875" style="0" customWidth="1"/>
    <col min="31" max="39" width="5.7109375" style="0" customWidth="1"/>
  </cols>
  <sheetData>
    <row r="1" spans="8:25" ht="24.75" customHeight="1" thickBot="1">
      <c r="H1" s="53" t="s">
        <v>0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ht="6" customHeight="1" thickBot="1"/>
    <row r="3" spans="4:25" ht="24.75" customHeight="1" thickBot="1">
      <c r="D3" s="30" t="s">
        <v>51</v>
      </c>
      <c r="E3" s="31"/>
      <c r="F3" s="32"/>
      <c r="G3" s="107"/>
      <c r="H3" s="107"/>
      <c r="I3" s="33"/>
      <c r="J3" s="33"/>
      <c r="K3" s="33"/>
      <c r="L3" s="33"/>
      <c r="M3" s="34"/>
      <c r="P3" s="24" t="s">
        <v>36</v>
      </c>
      <c r="Q3" s="17"/>
      <c r="R3" s="17"/>
      <c r="S3" s="74"/>
      <c r="T3" s="74"/>
      <c r="X3" s="17"/>
      <c r="Y3" s="17"/>
    </row>
    <row r="4" spans="4:25" ht="24.75" customHeight="1">
      <c r="D4" s="103" t="s">
        <v>49</v>
      </c>
      <c r="E4" s="104"/>
      <c r="F4" s="104" t="s">
        <v>50</v>
      </c>
      <c r="G4" s="75"/>
      <c r="H4" s="75"/>
      <c r="I4" s="35"/>
      <c r="J4" s="105"/>
      <c r="K4" s="105"/>
      <c r="L4" s="35"/>
      <c r="M4" s="36"/>
      <c r="P4" s="75" t="s">
        <v>56</v>
      </c>
      <c r="Q4" s="75"/>
      <c r="R4" s="75"/>
      <c r="S4" s="75"/>
      <c r="T4" s="75"/>
      <c r="V4" s="95"/>
      <c r="W4" s="95"/>
      <c r="X4" s="17"/>
      <c r="Y4" s="17"/>
    </row>
    <row r="5" spans="4:25" ht="5.25" customHeight="1">
      <c r="D5" s="37"/>
      <c r="E5" s="35"/>
      <c r="F5" s="35"/>
      <c r="G5" s="39"/>
      <c r="H5" s="39"/>
      <c r="I5" s="35"/>
      <c r="J5" s="35"/>
      <c r="K5" s="35"/>
      <c r="L5" s="35"/>
      <c r="M5" s="36"/>
      <c r="S5" s="18"/>
      <c r="T5" s="18"/>
      <c r="U5" s="17"/>
      <c r="V5" s="17"/>
      <c r="W5" s="17"/>
      <c r="X5" s="17"/>
      <c r="Y5" s="17"/>
    </row>
    <row r="6" spans="4:25" ht="24.75" customHeight="1" thickBot="1">
      <c r="D6" s="38"/>
      <c r="E6" s="78" t="s">
        <v>52</v>
      </c>
      <c r="F6" s="78"/>
      <c r="G6" s="78">
        <v>9</v>
      </c>
      <c r="H6" s="78"/>
      <c r="I6" s="35"/>
      <c r="J6" s="35"/>
      <c r="K6" s="35"/>
      <c r="L6" s="35"/>
      <c r="M6" s="36"/>
      <c r="P6" s="20"/>
      <c r="Q6" s="78"/>
      <c r="R6" s="78"/>
      <c r="S6" s="78"/>
      <c r="T6" s="78"/>
      <c r="Y6" s="17"/>
    </row>
    <row r="7" spans="4:25" ht="24.75" customHeight="1">
      <c r="D7" s="108">
        <v>4</v>
      </c>
      <c r="E7" s="48" t="s">
        <v>53</v>
      </c>
      <c r="F7" s="49"/>
      <c r="G7" s="48" t="s">
        <v>54</v>
      </c>
      <c r="H7" s="110"/>
      <c r="I7" s="112" t="s">
        <v>31</v>
      </c>
      <c r="J7" s="84" t="s">
        <v>55</v>
      </c>
      <c r="K7" s="85"/>
      <c r="L7" s="79" t="str">
        <f>IF(ISBLANK(J7),"",IF(J7="20t+36","Correct","Try Again"))</f>
        <v>Correct</v>
      </c>
      <c r="M7" s="106"/>
      <c r="P7" s="76"/>
      <c r="Q7" s="48"/>
      <c r="R7" s="49"/>
      <c r="S7" s="48"/>
      <c r="T7" s="49"/>
      <c r="U7" s="88" t="s">
        <v>31</v>
      </c>
      <c r="V7" s="84" t="s">
        <v>91</v>
      </c>
      <c r="W7" s="85"/>
      <c r="X7" s="79" t="str">
        <f>IF(ISBLANK(V7),"",IF(V7="56t+32","Correct","Try Again"))</f>
        <v>Correct</v>
      </c>
      <c r="Y7" s="80"/>
    </row>
    <row r="8" spans="4:23" ht="13.5" customHeight="1" thickBot="1">
      <c r="D8" s="109"/>
      <c r="E8" s="50"/>
      <c r="F8" s="51"/>
      <c r="G8" s="50"/>
      <c r="H8" s="111"/>
      <c r="I8" s="113"/>
      <c r="J8" s="86"/>
      <c r="K8" s="87"/>
      <c r="L8" s="35"/>
      <c r="M8" s="36"/>
      <c r="P8" s="77"/>
      <c r="Q8" s="50"/>
      <c r="R8" s="51"/>
      <c r="S8" s="50"/>
      <c r="T8" s="51"/>
      <c r="U8" s="88"/>
      <c r="V8" s="86"/>
      <c r="W8" s="87"/>
    </row>
    <row r="9" spans="4:13" ht="6" customHeight="1" thickBot="1">
      <c r="D9" s="40"/>
      <c r="E9" s="41"/>
      <c r="F9" s="41"/>
      <c r="G9" s="41"/>
      <c r="H9" s="41"/>
      <c r="I9" s="41"/>
      <c r="J9" s="41"/>
      <c r="K9" s="41"/>
      <c r="L9" s="41"/>
      <c r="M9" s="42"/>
    </row>
    <row r="10" spans="4:25" ht="17.25" customHeight="1">
      <c r="D10" s="24" t="s">
        <v>37</v>
      </c>
      <c r="E10" s="17"/>
      <c r="F10" s="17"/>
      <c r="G10" s="74"/>
      <c r="H10" s="74"/>
      <c r="L10" s="17"/>
      <c r="M10" s="17"/>
      <c r="P10" s="24" t="s">
        <v>38</v>
      </c>
      <c r="Q10" s="17"/>
      <c r="R10" s="17"/>
      <c r="S10" s="74"/>
      <c r="T10" s="74"/>
      <c r="X10" s="17"/>
      <c r="Y10" s="17"/>
    </row>
    <row r="11" spans="4:25" ht="24.75" customHeight="1">
      <c r="D11" s="75" t="s">
        <v>57</v>
      </c>
      <c r="E11" s="75"/>
      <c r="F11" s="75"/>
      <c r="G11" s="75"/>
      <c r="H11" s="75"/>
      <c r="J11" s="95"/>
      <c r="K11" s="95"/>
      <c r="L11" s="17"/>
      <c r="M11" s="17"/>
      <c r="P11" s="75" t="s">
        <v>58</v>
      </c>
      <c r="Q11" s="75"/>
      <c r="R11" s="75"/>
      <c r="S11" s="75"/>
      <c r="T11" s="75"/>
      <c r="V11" s="95"/>
      <c r="W11" s="95"/>
      <c r="X11" s="17"/>
      <c r="Y11" s="17"/>
    </row>
    <row r="12" spans="7:25" ht="6.75" customHeight="1">
      <c r="G12" s="18"/>
      <c r="H12" s="18"/>
      <c r="I12" s="17"/>
      <c r="J12" s="17"/>
      <c r="K12" s="17"/>
      <c r="L12" s="17"/>
      <c r="M12" s="17"/>
      <c r="S12" s="18"/>
      <c r="T12" s="18"/>
      <c r="U12" s="17"/>
      <c r="V12" s="17"/>
      <c r="W12" s="17"/>
      <c r="X12" s="17"/>
      <c r="Y12" s="17"/>
    </row>
    <row r="13" spans="4:25" ht="24.75" customHeight="1" thickBot="1">
      <c r="D13" s="20"/>
      <c r="E13" s="78"/>
      <c r="F13" s="78"/>
      <c r="G13" s="78"/>
      <c r="H13" s="78"/>
      <c r="M13" s="17"/>
      <c r="P13" s="20"/>
      <c r="Q13" s="78"/>
      <c r="R13" s="78"/>
      <c r="S13" s="78"/>
      <c r="T13" s="78"/>
      <c r="Y13" s="17"/>
    </row>
    <row r="14" spans="4:25" ht="24.75" customHeight="1">
      <c r="D14" s="76"/>
      <c r="E14" s="48"/>
      <c r="F14" s="49"/>
      <c r="G14" s="48"/>
      <c r="H14" s="49"/>
      <c r="I14" s="88" t="s">
        <v>31</v>
      </c>
      <c r="J14" s="84" t="s">
        <v>63</v>
      </c>
      <c r="K14" s="85"/>
      <c r="L14" s="79" t="str">
        <f>IF(ISBLANK(J14),"",IF(J14="15t+24","Correct","Try Again"))</f>
        <v>Correct</v>
      </c>
      <c r="M14" s="80"/>
      <c r="P14" s="76"/>
      <c r="Q14" s="48"/>
      <c r="R14" s="49"/>
      <c r="S14" s="48"/>
      <c r="T14" s="49"/>
      <c r="U14" s="88" t="s">
        <v>31</v>
      </c>
      <c r="V14" s="84" t="s">
        <v>64</v>
      </c>
      <c r="W14" s="85"/>
      <c r="X14" s="79" t="str">
        <f>IF(ISBLANK(V14),"",IF(V14="42t+6","Correct","Try Again"))</f>
        <v>Correct</v>
      </c>
      <c r="Y14" s="80"/>
    </row>
    <row r="15" spans="4:23" ht="10.5" customHeight="1" thickBot="1">
      <c r="D15" s="77"/>
      <c r="E15" s="50"/>
      <c r="F15" s="51"/>
      <c r="G15" s="50"/>
      <c r="H15" s="51"/>
      <c r="I15" s="88"/>
      <c r="J15" s="86"/>
      <c r="K15" s="87"/>
      <c r="P15" s="77"/>
      <c r="Q15" s="50"/>
      <c r="R15" s="51"/>
      <c r="S15" s="50"/>
      <c r="T15" s="51"/>
      <c r="U15" s="88"/>
      <c r="V15" s="86"/>
      <c r="W15" s="87"/>
    </row>
    <row r="16" ht="6.75" customHeight="1"/>
    <row r="17" spans="4:25" ht="12.75" customHeight="1">
      <c r="D17" s="24" t="s">
        <v>39</v>
      </c>
      <c r="E17" s="17"/>
      <c r="F17" s="17"/>
      <c r="G17" s="74"/>
      <c r="H17" s="74"/>
      <c r="L17" s="17"/>
      <c r="M17" s="17"/>
      <c r="P17" s="24" t="s">
        <v>40</v>
      </c>
      <c r="Q17" s="17"/>
      <c r="R17" s="17"/>
      <c r="S17" s="74"/>
      <c r="T17" s="74"/>
      <c r="X17" s="17"/>
      <c r="Y17" s="17"/>
    </row>
    <row r="18" spans="4:25" ht="24.75" customHeight="1">
      <c r="D18" s="75" t="s">
        <v>59</v>
      </c>
      <c r="E18" s="75"/>
      <c r="F18" s="75"/>
      <c r="G18" s="75"/>
      <c r="H18" s="75"/>
      <c r="J18" s="95"/>
      <c r="K18" s="95"/>
      <c r="L18" s="17"/>
      <c r="M18" s="17"/>
      <c r="P18" s="75" t="s">
        <v>60</v>
      </c>
      <c r="Q18" s="75"/>
      <c r="R18" s="75"/>
      <c r="S18" s="75"/>
      <c r="T18" s="75"/>
      <c r="V18" s="95"/>
      <c r="W18" s="95"/>
      <c r="X18" s="17"/>
      <c r="Y18" s="17"/>
    </row>
    <row r="19" spans="7:25" ht="6.75" customHeight="1">
      <c r="G19" s="18"/>
      <c r="H19" s="18"/>
      <c r="I19" s="17"/>
      <c r="J19" s="17"/>
      <c r="K19" s="17"/>
      <c r="L19" s="17"/>
      <c r="M19" s="17"/>
      <c r="S19" s="18"/>
      <c r="T19" s="18"/>
      <c r="U19" s="17"/>
      <c r="V19" s="17"/>
      <c r="W19" s="17"/>
      <c r="X19" s="17"/>
      <c r="Y19" s="17"/>
    </row>
    <row r="20" spans="4:25" ht="24.75" customHeight="1" thickBot="1">
      <c r="D20" s="20"/>
      <c r="E20" s="78"/>
      <c r="F20" s="78"/>
      <c r="G20" s="78"/>
      <c r="H20" s="78"/>
      <c r="M20" s="17"/>
      <c r="P20" s="20"/>
      <c r="Q20" s="78"/>
      <c r="R20" s="78"/>
      <c r="S20" s="78"/>
      <c r="T20" s="78"/>
      <c r="Y20" s="17"/>
    </row>
    <row r="21" spans="4:25" ht="24.75" customHeight="1">
      <c r="D21" s="76"/>
      <c r="E21" s="48"/>
      <c r="F21" s="49"/>
      <c r="G21" s="48"/>
      <c r="H21" s="49"/>
      <c r="I21" s="88" t="s">
        <v>31</v>
      </c>
      <c r="J21" s="84" t="s">
        <v>65</v>
      </c>
      <c r="K21" s="85"/>
      <c r="L21" s="79" t="str">
        <f>IF(ISBLANK(J21),"",IF(J21="30t+10","Correct","Try Again"))</f>
        <v>Correct</v>
      </c>
      <c r="M21" s="80"/>
      <c r="P21" s="76"/>
      <c r="Q21" s="48"/>
      <c r="R21" s="49"/>
      <c r="S21" s="48"/>
      <c r="T21" s="49"/>
      <c r="U21" s="88" t="s">
        <v>31</v>
      </c>
      <c r="V21" s="84" t="s">
        <v>66</v>
      </c>
      <c r="W21" s="85"/>
      <c r="X21" s="79" t="str">
        <f>IF(ISBLANK(V21),"",IF(V21="18t+42","Correct","Try Again"))</f>
        <v>Correct</v>
      </c>
      <c r="Y21" s="80"/>
    </row>
    <row r="22" spans="4:23" ht="8.25" customHeight="1" thickBot="1">
      <c r="D22" s="77"/>
      <c r="E22" s="50"/>
      <c r="F22" s="51"/>
      <c r="G22" s="50"/>
      <c r="H22" s="51"/>
      <c r="I22" s="88"/>
      <c r="J22" s="86"/>
      <c r="K22" s="87"/>
      <c r="P22" s="77"/>
      <c r="Q22" s="50"/>
      <c r="R22" s="51"/>
      <c r="S22" s="50"/>
      <c r="T22" s="51"/>
      <c r="U22" s="88"/>
      <c r="V22" s="86"/>
      <c r="W22" s="87"/>
    </row>
    <row r="23" ht="9" customHeight="1"/>
    <row r="24" spans="4:25" ht="7.5" customHeight="1">
      <c r="D24" s="24" t="s">
        <v>45</v>
      </c>
      <c r="E24" s="17"/>
      <c r="F24" s="17"/>
      <c r="G24" s="74"/>
      <c r="H24" s="74"/>
      <c r="L24" s="17"/>
      <c r="M24" s="17"/>
      <c r="P24" s="24" t="s">
        <v>46</v>
      </c>
      <c r="Q24" s="17"/>
      <c r="R24" s="17"/>
      <c r="S24" s="74"/>
      <c r="T24" s="74"/>
      <c r="X24" s="17"/>
      <c r="Y24" s="17"/>
    </row>
    <row r="25" spans="4:25" ht="24.75" customHeight="1">
      <c r="D25" s="75" t="s">
        <v>61</v>
      </c>
      <c r="E25" s="75"/>
      <c r="F25" s="75"/>
      <c r="G25" s="75"/>
      <c r="H25" s="75"/>
      <c r="J25" s="95"/>
      <c r="K25" s="95"/>
      <c r="L25" s="17"/>
      <c r="M25" s="17"/>
      <c r="P25" s="75" t="s">
        <v>62</v>
      </c>
      <c r="Q25" s="75"/>
      <c r="R25" s="75"/>
      <c r="S25" s="75"/>
      <c r="T25" s="75"/>
      <c r="V25" s="95"/>
      <c r="W25" s="95"/>
      <c r="X25" s="17"/>
      <c r="Y25" s="17"/>
    </row>
    <row r="26" spans="7:25" ht="7.5" customHeight="1">
      <c r="G26" s="18"/>
      <c r="H26" s="18"/>
      <c r="I26" s="17"/>
      <c r="J26" s="17"/>
      <c r="K26" s="17"/>
      <c r="L26" s="17"/>
      <c r="M26" s="17"/>
      <c r="S26" s="18"/>
      <c r="T26" s="18"/>
      <c r="U26" s="17"/>
      <c r="V26" s="17"/>
      <c r="W26" s="17"/>
      <c r="X26" s="17"/>
      <c r="Y26" s="17"/>
    </row>
    <row r="27" spans="4:25" ht="24.75" customHeight="1" thickBot="1">
      <c r="D27" s="20"/>
      <c r="E27" s="78"/>
      <c r="F27" s="78"/>
      <c r="G27" s="78"/>
      <c r="H27" s="78"/>
      <c r="M27" s="17"/>
      <c r="P27" s="20"/>
      <c r="Q27" s="78"/>
      <c r="R27" s="78"/>
      <c r="S27" s="78"/>
      <c r="T27" s="78"/>
      <c r="Y27" s="17"/>
    </row>
    <row r="28" spans="4:25" ht="24.75" customHeight="1">
      <c r="D28" s="76"/>
      <c r="E28" s="48"/>
      <c r="F28" s="49"/>
      <c r="G28" s="48"/>
      <c r="H28" s="49"/>
      <c r="I28" s="88" t="s">
        <v>31</v>
      </c>
      <c r="J28" s="84" t="s">
        <v>67</v>
      </c>
      <c r="K28" s="85"/>
      <c r="L28" s="79" t="str">
        <f>IF(ISBLANK(J28),"",IF(J28="16t+56","Correct","Try Again"))</f>
        <v>Correct</v>
      </c>
      <c r="M28" s="80"/>
      <c r="P28" s="76"/>
      <c r="Q28" s="48"/>
      <c r="R28" s="49"/>
      <c r="S28" s="48"/>
      <c r="T28" s="49"/>
      <c r="U28" s="88" t="s">
        <v>31</v>
      </c>
      <c r="V28" s="84" t="s">
        <v>68</v>
      </c>
      <c r="W28" s="85"/>
      <c r="X28" s="79" t="str">
        <f>IF(ISBLANK(V28),"",IF(V28="32t+16","Correct","Try Again"))</f>
        <v>Correct</v>
      </c>
      <c r="Y28" s="80"/>
    </row>
    <row r="29" spans="4:23" ht="9.75" customHeight="1" thickBot="1">
      <c r="D29" s="77"/>
      <c r="E29" s="50"/>
      <c r="F29" s="51"/>
      <c r="G29" s="50"/>
      <c r="H29" s="51"/>
      <c r="I29" s="88"/>
      <c r="J29" s="86"/>
      <c r="K29" s="87"/>
      <c r="P29" s="77"/>
      <c r="Q29" s="50"/>
      <c r="R29" s="51"/>
      <c r="S29" s="50"/>
      <c r="T29" s="51"/>
      <c r="U29" s="88"/>
      <c r="V29" s="86"/>
      <c r="W29" s="87"/>
    </row>
    <row r="30" ht="13.5" customHeight="1" thickBot="1"/>
    <row r="31" spans="2:28" ht="24.75" customHeight="1" thickBot="1">
      <c r="B31" s="100" t="s">
        <v>90</v>
      </c>
      <c r="C31" s="101"/>
      <c r="D31" s="102"/>
      <c r="Z31" s="97" t="s">
        <v>88</v>
      </c>
      <c r="AA31" s="98"/>
      <c r="AB31" s="99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</sheetData>
  <mergeCells count="99">
    <mergeCell ref="I28:I29"/>
    <mergeCell ref="J28:K29"/>
    <mergeCell ref="L28:M28"/>
    <mergeCell ref="S24:T24"/>
    <mergeCell ref="P25:Q25"/>
    <mergeCell ref="R25:T25"/>
    <mergeCell ref="Q27:R27"/>
    <mergeCell ref="S27:T27"/>
    <mergeCell ref="P28:P29"/>
    <mergeCell ref="Q28:R29"/>
    <mergeCell ref="E27:F27"/>
    <mergeCell ref="G27:H27"/>
    <mergeCell ref="D28:D29"/>
    <mergeCell ref="E28:F29"/>
    <mergeCell ref="G28:H29"/>
    <mergeCell ref="H1:Y1"/>
    <mergeCell ref="G3:H3"/>
    <mergeCell ref="G24:H24"/>
    <mergeCell ref="D25:E25"/>
    <mergeCell ref="F25:H25"/>
    <mergeCell ref="J25:K25"/>
    <mergeCell ref="V25:W25"/>
    <mergeCell ref="D7:D8"/>
    <mergeCell ref="G7:H8"/>
    <mergeCell ref="I7:I8"/>
    <mergeCell ref="J7:K8"/>
    <mergeCell ref="E7:F8"/>
    <mergeCell ref="X7:Y7"/>
    <mergeCell ref="S7:T8"/>
    <mergeCell ref="V7:W8"/>
    <mergeCell ref="L7:M7"/>
    <mergeCell ref="D4:E4"/>
    <mergeCell ref="F4:H4"/>
    <mergeCell ref="J4:K4"/>
    <mergeCell ref="G6:H6"/>
    <mergeCell ref="E6:F6"/>
    <mergeCell ref="S3:T3"/>
    <mergeCell ref="P4:Q4"/>
    <mergeCell ref="R4:T4"/>
    <mergeCell ref="V4:W4"/>
    <mergeCell ref="S6:T6"/>
    <mergeCell ref="P7:P8"/>
    <mergeCell ref="Q7:R8"/>
    <mergeCell ref="U7:U8"/>
    <mergeCell ref="Q6:R6"/>
    <mergeCell ref="G10:H10"/>
    <mergeCell ref="D11:E11"/>
    <mergeCell ref="F11:H11"/>
    <mergeCell ref="J11:K11"/>
    <mergeCell ref="E13:F13"/>
    <mergeCell ref="G13:H13"/>
    <mergeCell ref="D14:D15"/>
    <mergeCell ref="E14:F15"/>
    <mergeCell ref="G14:H15"/>
    <mergeCell ref="V11:W11"/>
    <mergeCell ref="I14:I15"/>
    <mergeCell ref="J14:K15"/>
    <mergeCell ref="L14:M14"/>
    <mergeCell ref="P14:P15"/>
    <mergeCell ref="Q14:R15"/>
    <mergeCell ref="S14:T15"/>
    <mergeCell ref="V14:W15"/>
    <mergeCell ref="S10:T10"/>
    <mergeCell ref="P11:Q11"/>
    <mergeCell ref="R11:T11"/>
    <mergeCell ref="U14:U15"/>
    <mergeCell ref="G20:H20"/>
    <mergeCell ref="X14:Y14"/>
    <mergeCell ref="Q13:R13"/>
    <mergeCell ref="S13:T13"/>
    <mergeCell ref="G17:H17"/>
    <mergeCell ref="S17:T17"/>
    <mergeCell ref="V18:W18"/>
    <mergeCell ref="I21:I22"/>
    <mergeCell ref="J21:K22"/>
    <mergeCell ref="L21:M21"/>
    <mergeCell ref="P21:P22"/>
    <mergeCell ref="Q21:R22"/>
    <mergeCell ref="S21:T22"/>
    <mergeCell ref="J18:K18"/>
    <mergeCell ref="B31:D31"/>
    <mergeCell ref="P18:Q18"/>
    <mergeCell ref="R18:T18"/>
    <mergeCell ref="U21:U22"/>
    <mergeCell ref="D21:D22"/>
    <mergeCell ref="E21:F22"/>
    <mergeCell ref="G21:H22"/>
    <mergeCell ref="D18:E18"/>
    <mergeCell ref="F18:H18"/>
    <mergeCell ref="E20:F20"/>
    <mergeCell ref="Z31:AB31"/>
    <mergeCell ref="X21:Y21"/>
    <mergeCell ref="Q20:R20"/>
    <mergeCell ref="S20:T20"/>
    <mergeCell ref="V21:W22"/>
    <mergeCell ref="S28:T29"/>
    <mergeCell ref="U28:U29"/>
    <mergeCell ref="V28:W29"/>
    <mergeCell ref="X28:Y28"/>
  </mergeCells>
  <hyperlinks>
    <hyperlink ref="B31:D31" location="PartPrac!A1" display="Û"/>
    <hyperlink ref="Z31:AB31" location="'IntroForm contd'!A1" display="'IntroForm contd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Y31"/>
  <sheetViews>
    <sheetView showGridLines="0" showRowColHeaders="0" workbookViewId="0" topLeftCell="A1">
      <selection activeCell="B31" sqref="B31:D31"/>
    </sheetView>
  </sheetViews>
  <sheetFormatPr defaultColWidth="9.140625" defaultRowHeight="12.75"/>
  <cols>
    <col min="1" max="29" width="5.7109375" style="0" customWidth="1"/>
    <col min="30" max="30" width="5.57421875" style="0" customWidth="1"/>
    <col min="31" max="39" width="5.7109375" style="0" customWidth="1"/>
  </cols>
  <sheetData>
    <row r="1" spans="8:25" ht="24.75" customHeight="1" thickBot="1">
      <c r="H1" s="53" t="s">
        <v>0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ht="6" customHeight="1" thickBot="1"/>
    <row r="3" spans="4:25" ht="24.75" customHeight="1" thickBot="1">
      <c r="D3" s="30" t="s">
        <v>51</v>
      </c>
      <c r="E3" s="31"/>
      <c r="F3" s="32"/>
      <c r="G3" s="107"/>
      <c r="H3" s="107"/>
      <c r="I3" s="33"/>
      <c r="J3" s="33"/>
      <c r="K3" s="33"/>
      <c r="L3" s="33"/>
      <c r="M3" s="34"/>
      <c r="P3" s="24" t="s">
        <v>69</v>
      </c>
      <c r="Q3" s="17"/>
      <c r="R3" s="17"/>
      <c r="S3" s="74"/>
      <c r="T3" s="74"/>
      <c r="X3" s="17"/>
      <c r="Y3" s="17"/>
    </row>
    <row r="4" spans="4:25" ht="24.75" customHeight="1">
      <c r="D4" s="103" t="s">
        <v>49</v>
      </c>
      <c r="E4" s="104"/>
      <c r="F4" s="104" t="s">
        <v>50</v>
      </c>
      <c r="G4" s="75"/>
      <c r="H4" s="75"/>
      <c r="I4" s="35"/>
      <c r="J4" s="105"/>
      <c r="K4" s="105"/>
      <c r="L4" s="35"/>
      <c r="M4" s="36"/>
      <c r="P4" s="75" t="s">
        <v>81</v>
      </c>
      <c r="Q4" s="75"/>
      <c r="R4" s="75"/>
      <c r="S4" s="75"/>
      <c r="T4" s="75"/>
      <c r="V4" s="95"/>
      <c r="W4" s="95"/>
      <c r="X4" s="17"/>
      <c r="Y4" s="17"/>
    </row>
    <row r="5" spans="4:25" ht="5.25" customHeight="1">
      <c r="D5" s="37"/>
      <c r="E5" s="35"/>
      <c r="F5" s="35"/>
      <c r="G5" s="39"/>
      <c r="H5" s="39"/>
      <c r="I5" s="35"/>
      <c r="J5" s="35"/>
      <c r="K5" s="35"/>
      <c r="L5" s="35"/>
      <c r="M5" s="36"/>
      <c r="S5" s="18"/>
      <c r="T5" s="18"/>
      <c r="U5" s="17"/>
      <c r="V5" s="17"/>
      <c r="W5" s="17"/>
      <c r="X5" s="17"/>
      <c r="Y5" s="17"/>
    </row>
    <row r="6" spans="4:25" ht="24.75" customHeight="1" thickBot="1">
      <c r="D6" s="38"/>
      <c r="E6" s="78" t="s">
        <v>52</v>
      </c>
      <c r="F6" s="78"/>
      <c r="G6" s="78">
        <v>9</v>
      </c>
      <c r="H6" s="78"/>
      <c r="I6" s="35"/>
      <c r="J6" s="35"/>
      <c r="K6" s="35"/>
      <c r="L6" s="35"/>
      <c r="M6" s="36"/>
      <c r="P6" s="20"/>
      <c r="Q6" s="78"/>
      <c r="R6" s="78"/>
      <c r="S6" s="78"/>
      <c r="T6" s="78"/>
      <c r="Y6" s="17"/>
    </row>
    <row r="7" spans="4:25" ht="24.75" customHeight="1">
      <c r="D7" s="108">
        <v>4</v>
      </c>
      <c r="E7" s="48" t="s">
        <v>53</v>
      </c>
      <c r="F7" s="49"/>
      <c r="G7" s="48" t="s">
        <v>54</v>
      </c>
      <c r="H7" s="110"/>
      <c r="I7" s="112" t="s">
        <v>31</v>
      </c>
      <c r="J7" s="84" t="s">
        <v>55</v>
      </c>
      <c r="K7" s="85"/>
      <c r="L7" s="79" t="str">
        <f>IF(ISBLANK(J7),"",IF(J7="20t+36","Correct","Try Again"))</f>
        <v>Correct</v>
      </c>
      <c r="M7" s="106"/>
      <c r="P7" s="76"/>
      <c r="Q7" s="48"/>
      <c r="R7" s="49"/>
      <c r="S7" s="48"/>
      <c r="T7" s="49"/>
      <c r="U7" s="88" t="s">
        <v>31</v>
      </c>
      <c r="V7" s="84" t="s">
        <v>82</v>
      </c>
      <c r="W7" s="85"/>
      <c r="X7" s="79" t="str">
        <f>IF(ISBLANK(V7),"",IF(V7="15t+10","Correct","Try Again"))</f>
        <v>Correct</v>
      </c>
      <c r="Y7" s="80"/>
    </row>
    <row r="8" spans="4:23" ht="13.5" customHeight="1" thickBot="1">
      <c r="D8" s="109"/>
      <c r="E8" s="50"/>
      <c r="F8" s="51"/>
      <c r="G8" s="50"/>
      <c r="H8" s="111"/>
      <c r="I8" s="113"/>
      <c r="J8" s="86"/>
      <c r="K8" s="87"/>
      <c r="L8" s="35"/>
      <c r="M8" s="36"/>
      <c r="P8" s="77"/>
      <c r="Q8" s="50"/>
      <c r="R8" s="51"/>
      <c r="S8" s="50"/>
      <c r="T8" s="51"/>
      <c r="U8" s="88"/>
      <c r="V8" s="86"/>
      <c r="W8" s="87"/>
    </row>
    <row r="9" spans="4:13" ht="6" customHeight="1" thickBot="1">
      <c r="D9" s="40"/>
      <c r="E9" s="41"/>
      <c r="F9" s="41"/>
      <c r="G9" s="41"/>
      <c r="H9" s="41"/>
      <c r="I9" s="41"/>
      <c r="J9" s="41"/>
      <c r="K9" s="41"/>
      <c r="L9" s="41"/>
      <c r="M9" s="42"/>
    </row>
    <row r="10" spans="4:25" ht="18.75" customHeight="1">
      <c r="D10" s="24" t="s">
        <v>70</v>
      </c>
      <c r="E10" s="17"/>
      <c r="F10" s="17"/>
      <c r="G10" s="74"/>
      <c r="H10" s="74"/>
      <c r="L10" s="17"/>
      <c r="M10" s="17"/>
      <c r="P10" s="24" t="s">
        <v>71</v>
      </c>
      <c r="Q10" s="17"/>
      <c r="R10" s="17"/>
      <c r="S10" s="74"/>
      <c r="T10" s="74"/>
      <c r="X10" s="17"/>
      <c r="Y10" s="17"/>
    </row>
    <row r="11" spans="4:25" ht="24.75" customHeight="1">
      <c r="D11" s="75" t="s">
        <v>76</v>
      </c>
      <c r="E11" s="75"/>
      <c r="F11" s="75"/>
      <c r="G11" s="75"/>
      <c r="H11" s="75"/>
      <c r="J11" s="95"/>
      <c r="K11" s="95"/>
      <c r="L11" s="17"/>
      <c r="M11" s="17"/>
      <c r="P11" s="75" t="s">
        <v>77</v>
      </c>
      <c r="Q11" s="75"/>
      <c r="R11" s="75"/>
      <c r="S11" s="75"/>
      <c r="T11" s="75"/>
      <c r="V11" s="95"/>
      <c r="W11" s="95"/>
      <c r="X11" s="17"/>
      <c r="Y11" s="17"/>
    </row>
    <row r="12" spans="7:25" ht="6.75" customHeight="1">
      <c r="G12" s="18"/>
      <c r="H12" s="18"/>
      <c r="I12" s="17"/>
      <c r="J12" s="17"/>
      <c r="K12" s="17"/>
      <c r="L12" s="17"/>
      <c r="M12" s="17"/>
      <c r="S12" s="18"/>
      <c r="T12" s="18"/>
      <c r="U12" s="17"/>
      <c r="V12" s="17"/>
      <c r="W12" s="17"/>
      <c r="X12" s="17"/>
      <c r="Y12" s="17"/>
    </row>
    <row r="13" spans="4:25" ht="24.75" customHeight="1" thickBot="1">
      <c r="D13" s="20"/>
      <c r="E13" s="78"/>
      <c r="F13" s="78"/>
      <c r="G13" s="78"/>
      <c r="H13" s="78"/>
      <c r="M13" s="17"/>
      <c r="P13" s="20"/>
      <c r="Q13" s="78"/>
      <c r="R13" s="78"/>
      <c r="S13" s="78"/>
      <c r="T13" s="78"/>
      <c r="Y13" s="17"/>
    </row>
    <row r="14" spans="4:25" ht="24.75" customHeight="1">
      <c r="D14" s="76"/>
      <c r="E14" s="48"/>
      <c r="F14" s="49"/>
      <c r="G14" s="48"/>
      <c r="H14" s="49"/>
      <c r="I14" s="88" t="s">
        <v>31</v>
      </c>
      <c r="J14" s="84" t="s">
        <v>83</v>
      </c>
      <c r="K14" s="85"/>
      <c r="L14" s="79" t="str">
        <f>IF(ISBLANK(J14),"",IF(J14="18t+12","Correct","Try Again"))</f>
        <v>Correct</v>
      </c>
      <c r="M14" s="80"/>
      <c r="P14" s="76"/>
      <c r="Q14" s="48"/>
      <c r="R14" s="49"/>
      <c r="S14" s="48"/>
      <c r="T14" s="49"/>
      <c r="U14" s="88" t="s">
        <v>31</v>
      </c>
      <c r="V14" s="84" t="s">
        <v>84</v>
      </c>
      <c r="W14" s="85"/>
      <c r="X14" s="79" t="str">
        <f>IF(ISBLANK(V7),"",IF(V14="18t-2","Correct","Try Again"))</f>
        <v>Correct</v>
      </c>
      <c r="Y14" s="80"/>
    </row>
    <row r="15" spans="4:23" ht="10.5" customHeight="1" thickBot="1">
      <c r="D15" s="77"/>
      <c r="E15" s="50"/>
      <c r="F15" s="51"/>
      <c r="G15" s="50"/>
      <c r="H15" s="51"/>
      <c r="I15" s="88"/>
      <c r="J15" s="86"/>
      <c r="K15" s="87"/>
      <c r="P15" s="77"/>
      <c r="Q15" s="50"/>
      <c r="R15" s="51"/>
      <c r="S15" s="50"/>
      <c r="T15" s="51"/>
      <c r="U15" s="88"/>
      <c r="V15" s="86"/>
      <c r="W15" s="87"/>
    </row>
    <row r="16" ht="6.75" customHeight="1"/>
    <row r="17" spans="4:25" ht="18" customHeight="1">
      <c r="D17" s="24" t="s">
        <v>72</v>
      </c>
      <c r="E17" s="17"/>
      <c r="F17" s="17"/>
      <c r="G17" s="74"/>
      <c r="H17" s="74"/>
      <c r="L17" s="17"/>
      <c r="M17" s="17"/>
      <c r="P17" s="24" t="s">
        <v>73</v>
      </c>
      <c r="Q17" s="17"/>
      <c r="R17" s="17"/>
      <c r="S17" s="74"/>
      <c r="T17" s="74"/>
      <c r="X17" s="17"/>
      <c r="Y17" s="17"/>
    </row>
    <row r="18" spans="4:25" ht="24.75" customHeight="1">
      <c r="D18" s="75" t="s">
        <v>60</v>
      </c>
      <c r="E18" s="75"/>
      <c r="F18" s="75"/>
      <c r="G18" s="75"/>
      <c r="H18" s="75"/>
      <c r="J18" s="95"/>
      <c r="K18" s="95"/>
      <c r="L18" s="17"/>
      <c r="M18" s="17"/>
      <c r="P18" s="75" t="s">
        <v>78</v>
      </c>
      <c r="Q18" s="75"/>
      <c r="R18" s="75"/>
      <c r="S18" s="75"/>
      <c r="T18" s="75"/>
      <c r="V18" s="95"/>
      <c r="W18" s="95"/>
      <c r="X18" s="17"/>
      <c r="Y18" s="17"/>
    </row>
    <row r="19" spans="7:25" ht="6.75" customHeight="1">
      <c r="G19" s="18"/>
      <c r="H19" s="18"/>
      <c r="I19" s="17"/>
      <c r="J19" s="17"/>
      <c r="K19" s="17"/>
      <c r="L19" s="17"/>
      <c r="M19" s="17"/>
      <c r="S19" s="18"/>
      <c r="T19" s="18"/>
      <c r="U19" s="17"/>
      <c r="V19" s="17"/>
      <c r="W19" s="17"/>
      <c r="X19" s="17"/>
      <c r="Y19" s="17"/>
    </row>
    <row r="20" spans="4:25" ht="24.75" customHeight="1" thickBot="1">
      <c r="D20" s="20"/>
      <c r="E20" s="78"/>
      <c r="F20" s="78"/>
      <c r="G20" s="78"/>
      <c r="H20" s="78"/>
      <c r="M20" s="17"/>
      <c r="P20" s="20"/>
      <c r="Q20" s="78"/>
      <c r="R20" s="78"/>
      <c r="S20" s="78"/>
      <c r="T20" s="78"/>
      <c r="Y20" s="17"/>
    </row>
    <row r="21" spans="4:25" ht="24.75" customHeight="1">
      <c r="D21" s="76"/>
      <c r="E21" s="48"/>
      <c r="F21" s="49"/>
      <c r="G21" s="48"/>
      <c r="H21" s="49"/>
      <c r="I21" s="88" t="s">
        <v>31</v>
      </c>
      <c r="J21" s="84" t="s">
        <v>66</v>
      </c>
      <c r="K21" s="85"/>
      <c r="L21" s="79" t="str">
        <f>IF(ISBLANK(J21),"",IF(J21="18t+42","Correct","Try Again"))</f>
        <v>Correct</v>
      </c>
      <c r="M21" s="80"/>
      <c r="P21" s="76"/>
      <c r="Q21" s="48"/>
      <c r="R21" s="49"/>
      <c r="S21" s="48"/>
      <c r="T21" s="49"/>
      <c r="U21" s="88" t="s">
        <v>31</v>
      </c>
      <c r="V21" s="84" t="s">
        <v>85</v>
      </c>
      <c r="W21" s="85"/>
      <c r="X21" s="79" t="str">
        <f>IF(ISBLANK(V21),"",IF(V21="16t-12","Correct","Try Again"))</f>
        <v>Correct</v>
      </c>
      <c r="Y21" s="80"/>
    </row>
    <row r="22" spans="4:23" ht="8.25" customHeight="1" thickBot="1">
      <c r="D22" s="77"/>
      <c r="E22" s="50"/>
      <c r="F22" s="51"/>
      <c r="G22" s="50"/>
      <c r="H22" s="51"/>
      <c r="I22" s="88"/>
      <c r="J22" s="86"/>
      <c r="K22" s="87"/>
      <c r="P22" s="77"/>
      <c r="Q22" s="50"/>
      <c r="R22" s="51"/>
      <c r="S22" s="50"/>
      <c r="T22" s="51"/>
      <c r="U22" s="88"/>
      <c r="V22" s="86"/>
      <c r="W22" s="87"/>
    </row>
    <row r="23" ht="9" customHeight="1"/>
    <row r="24" spans="4:25" ht="16.5" customHeight="1">
      <c r="D24" s="24" t="s">
        <v>74</v>
      </c>
      <c r="E24" s="17"/>
      <c r="F24" s="17"/>
      <c r="G24" s="74"/>
      <c r="H24" s="74"/>
      <c r="L24" s="17"/>
      <c r="M24" s="17"/>
      <c r="P24" s="24" t="s">
        <v>75</v>
      </c>
      <c r="Q24" s="17"/>
      <c r="R24" s="17"/>
      <c r="S24" s="74"/>
      <c r="T24" s="74"/>
      <c r="X24" s="17"/>
      <c r="Y24" s="17"/>
    </row>
    <row r="25" spans="4:25" ht="24.75" customHeight="1">
      <c r="D25" s="75" t="s">
        <v>79</v>
      </c>
      <c r="E25" s="75"/>
      <c r="F25" s="75"/>
      <c r="G25" s="75"/>
      <c r="H25" s="75"/>
      <c r="J25" s="95"/>
      <c r="K25" s="95"/>
      <c r="L25" s="17"/>
      <c r="M25" s="17"/>
      <c r="P25" s="75" t="s">
        <v>80</v>
      </c>
      <c r="Q25" s="75"/>
      <c r="R25" s="75"/>
      <c r="S25" s="75"/>
      <c r="T25" s="75"/>
      <c r="V25" s="95"/>
      <c r="W25" s="95"/>
      <c r="X25" s="17"/>
      <c r="Y25" s="17"/>
    </row>
    <row r="26" spans="7:25" ht="24.75" customHeight="1">
      <c r="G26" s="18"/>
      <c r="H26" s="18"/>
      <c r="I26" s="17"/>
      <c r="J26" s="17"/>
      <c r="K26" s="17"/>
      <c r="L26" s="17"/>
      <c r="M26" s="17"/>
      <c r="S26" s="18"/>
      <c r="T26" s="18"/>
      <c r="U26" s="17"/>
      <c r="V26" s="17"/>
      <c r="W26" s="17"/>
      <c r="X26" s="17"/>
      <c r="Y26" s="17"/>
    </row>
    <row r="27" spans="4:25" ht="24.75" customHeight="1" thickBot="1">
      <c r="D27" s="20"/>
      <c r="E27" s="78"/>
      <c r="F27" s="78"/>
      <c r="G27" s="78"/>
      <c r="H27" s="78"/>
      <c r="M27" s="17"/>
      <c r="P27" s="20"/>
      <c r="Q27" s="78"/>
      <c r="R27" s="78"/>
      <c r="S27" s="78"/>
      <c r="T27" s="78"/>
      <c r="Y27" s="17"/>
    </row>
    <row r="28" spans="4:25" ht="24.75" customHeight="1">
      <c r="D28" s="76"/>
      <c r="E28" s="48"/>
      <c r="F28" s="49"/>
      <c r="G28" s="48"/>
      <c r="H28" s="49"/>
      <c r="I28" s="88" t="s">
        <v>31</v>
      </c>
      <c r="J28" s="84" t="s">
        <v>86</v>
      </c>
      <c r="K28" s="85"/>
      <c r="L28" s="79" t="str">
        <f>IF(ISBLANK(J28),"",IF(J28="15t-30","Correct","Try Again"))</f>
        <v>Correct</v>
      </c>
      <c r="M28" s="80"/>
      <c r="P28" s="76"/>
      <c r="Q28" s="48"/>
      <c r="R28" s="49"/>
      <c r="S28" s="48"/>
      <c r="T28" s="49"/>
      <c r="U28" s="88" t="s">
        <v>31</v>
      </c>
      <c r="V28" s="84" t="s">
        <v>87</v>
      </c>
      <c r="W28" s="85"/>
      <c r="X28" s="79" t="str">
        <f>IF(ISBLANK(V28),"",IF(V28="10t+20","Correct","Try Again"))</f>
        <v>Correct</v>
      </c>
      <c r="Y28" s="80"/>
    </row>
    <row r="29" spans="4:23" ht="9.75" customHeight="1" thickBot="1">
      <c r="D29" s="77"/>
      <c r="E29" s="50"/>
      <c r="F29" s="51"/>
      <c r="G29" s="50"/>
      <c r="H29" s="51"/>
      <c r="I29" s="88"/>
      <c r="J29" s="86"/>
      <c r="K29" s="87"/>
      <c r="P29" s="77"/>
      <c r="Q29" s="50"/>
      <c r="R29" s="51"/>
      <c r="S29" s="50"/>
      <c r="T29" s="51"/>
      <c r="U29" s="88"/>
      <c r="V29" s="86"/>
      <c r="W29" s="87"/>
    </row>
    <row r="30" ht="7.5" customHeight="1" thickBot="1"/>
    <row r="31" spans="2:4" ht="24.75" customHeight="1" thickBot="1">
      <c r="B31" s="100" t="s">
        <v>90</v>
      </c>
      <c r="C31" s="101"/>
      <c r="D31" s="102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</sheetData>
  <mergeCells count="98">
    <mergeCell ref="X21:Y21"/>
    <mergeCell ref="Q20:R20"/>
    <mergeCell ref="S20:T20"/>
    <mergeCell ref="P18:Q18"/>
    <mergeCell ref="R18:T18"/>
    <mergeCell ref="U21:U22"/>
    <mergeCell ref="V21:W22"/>
    <mergeCell ref="D21:D22"/>
    <mergeCell ref="E21:F22"/>
    <mergeCell ref="G21:H22"/>
    <mergeCell ref="V18:W18"/>
    <mergeCell ref="I21:I22"/>
    <mergeCell ref="J21:K22"/>
    <mergeCell ref="L21:M21"/>
    <mergeCell ref="P21:P22"/>
    <mergeCell ref="Q21:R22"/>
    <mergeCell ref="S21:T22"/>
    <mergeCell ref="D18:E18"/>
    <mergeCell ref="F18:H18"/>
    <mergeCell ref="J18:K18"/>
    <mergeCell ref="E20:F20"/>
    <mergeCell ref="G20:H20"/>
    <mergeCell ref="X14:Y14"/>
    <mergeCell ref="Q13:R13"/>
    <mergeCell ref="S13:T13"/>
    <mergeCell ref="G17:H17"/>
    <mergeCell ref="S17:T17"/>
    <mergeCell ref="S10:T10"/>
    <mergeCell ref="P11:Q11"/>
    <mergeCell ref="R11:T11"/>
    <mergeCell ref="U14:U15"/>
    <mergeCell ref="V11:W11"/>
    <mergeCell ref="I14:I15"/>
    <mergeCell ref="J14:K15"/>
    <mergeCell ref="L14:M14"/>
    <mergeCell ref="P14:P15"/>
    <mergeCell ref="Q14:R15"/>
    <mergeCell ref="S14:T15"/>
    <mergeCell ref="V14:W15"/>
    <mergeCell ref="E13:F13"/>
    <mergeCell ref="G13:H13"/>
    <mergeCell ref="D14:D15"/>
    <mergeCell ref="E14:F15"/>
    <mergeCell ref="G14:H15"/>
    <mergeCell ref="G10:H10"/>
    <mergeCell ref="D11:E11"/>
    <mergeCell ref="F11:H11"/>
    <mergeCell ref="J11:K11"/>
    <mergeCell ref="S6:T6"/>
    <mergeCell ref="P7:P8"/>
    <mergeCell ref="Q7:R8"/>
    <mergeCell ref="U7:U8"/>
    <mergeCell ref="Q6:R6"/>
    <mergeCell ref="S3:T3"/>
    <mergeCell ref="P4:Q4"/>
    <mergeCell ref="R4:T4"/>
    <mergeCell ref="V4:W4"/>
    <mergeCell ref="D4:E4"/>
    <mergeCell ref="F4:H4"/>
    <mergeCell ref="J4:K4"/>
    <mergeCell ref="G6:H6"/>
    <mergeCell ref="E6:F6"/>
    <mergeCell ref="J7:K8"/>
    <mergeCell ref="E7:F8"/>
    <mergeCell ref="X7:Y7"/>
    <mergeCell ref="S7:T8"/>
    <mergeCell ref="V7:W8"/>
    <mergeCell ref="L7:M7"/>
    <mergeCell ref="H1:Y1"/>
    <mergeCell ref="G3:H3"/>
    <mergeCell ref="G24:H24"/>
    <mergeCell ref="D25:E25"/>
    <mergeCell ref="F25:H25"/>
    <mergeCell ref="J25:K25"/>
    <mergeCell ref="V25:W25"/>
    <mergeCell ref="D7:D8"/>
    <mergeCell ref="G7:H8"/>
    <mergeCell ref="I7:I8"/>
    <mergeCell ref="E27:F27"/>
    <mergeCell ref="G27:H27"/>
    <mergeCell ref="D28:D29"/>
    <mergeCell ref="E28:F29"/>
    <mergeCell ref="G28:H29"/>
    <mergeCell ref="S24:T24"/>
    <mergeCell ref="P25:Q25"/>
    <mergeCell ref="R25:T25"/>
    <mergeCell ref="Q27:R27"/>
    <mergeCell ref="S27:T27"/>
    <mergeCell ref="X28:Y28"/>
    <mergeCell ref="I28:I29"/>
    <mergeCell ref="J28:K29"/>
    <mergeCell ref="L28:M28"/>
    <mergeCell ref="P28:P29"/>
    <mergeCell ref="Q28:R29"/>
    <mergeCell ref="B31:D31"/>
    <mergeCell ref="S28:T29"/>
    <mergeCell ref="U28:U29"/>
    <mergeCell ref="V28:W29"/>
  </mergeCells>
  <hyperlinks>
    <hyperlink ref="B31:D31" location="IntroForm!A1" display="IntroForm!A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Connected Online Learning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Hanaford</dc:creator>
  <cp:keywords/>
  <dc:description/>
  <cp:lastModifiedBy>Andy Hanaford</cp:lastModifiedBy>
  <dcterms:created xsi:type="dcterms:W3CDTF">2010-06-20T16:55:05Z</dcterms:created>
  <dcterms:modified xsi:type="dcterms:W3CDTF">2010-06-24T09:23:25Z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